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amyyang/Desktop/"/>
    </mc:Choice>
  </mc:AlternateContent>
  <bookViews>
    <workbookView xWindow="880" yWindow="540" windowWidth="19060" windowHeight="17240" tabRatio="500"/>
  </bookViews>
  <sheets>
    <sheet name="all" sheetId="1" r:id="rId1"/>
    <sheet name="Power 02" sheetId="2" r:id="rId2"/>
    <sheet name="Water 03" sheetId="3" r:id="rId3"/>
    <sheet name="Gas 04" sheetId="4" r:id="rId4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4" l="1"/>
  <c r="C8" i="4"/>
  <c r="C7" i="4"/>
  <c r="D6" i="1"/>
  <c r="C5" i="4"/>
  <c r="D4" i="1"/>
  <c r="B15" i="2"/>
  <c r="C15" i="2"/>
  <c r="C15" i="4"/>
  <c r="B15" i="4"/>
  <c r="C15" i="3"/>
  <c r="B15" i="3"/>
  <c r="D14" i="1"/>
  <c r="C14" i="1"/>
  <c r="B14" i="1"/>
</calcChain>
</file>

<file path=xl/sharedStrings.xml><?xml version="1.0" encoding="utf-8"?>
<sst xmlns="http://schemas.openxmlformats.org/spreadsheetml/2006/main" count="56" uniqueCount="22">
  <si>
    <t>Electricity</t>
  </si>
  <si>
    <t>Water</t>
  </si>
  <si>
    <t>Natural Gas</t>
  </si>
  <si>
    <t>Total</t>
  </si>
  <si>
    <t>Month</t>
  </si>
  <si>
    <t>Current Year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</si>
  <si>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</si>
  <si>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</si>
  <si>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</si>
  <si>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</si>
  <si>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</si>
  <si>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</si>
  <si>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</si>
  <si>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</si>
  <si>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</si>
  <si>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</si>
  <si>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</si>
  <si>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</si>
  <si>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Monthly Water Cost</t>
  </si>
  <si>
    <t>Monthly Power / Electricity Cost</t>
  </si>
  <si>
    <t>Monthly Gas Cost</t>
  </si>
  <si>
    <t>Last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</si>
</sst>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[$¥-804]* #,##0.00_ ;_ [$¥-804]* \-#,##0.00_ ;_ [$¥-804]* &quot;-&quot;??_ ;_ @_ "/>
    <numFmt numFmtId="165" formatCode="_ [$¥-804]* #,##0_ ;_ [$¥-804]* \-#,##0_ ;_ [$¥-804]* &quot;-&quot;??_ ;_ @_ "/>
    <numFmt numFmtId="166" formatCode="[$-409]mmm\-yy;@"/>
  </numFmts>
  <fonts count="1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scheme val="minor"/>
    </font>
    <font>
      <sz val="8"/>
      <name val="Calibri"/>
      <family val="2"/>
      <scheme val="minor"/>
    </font>
    <font>
      <b/>
      <sz val="14"/>
      <color indexed="8"/>
      <name val="Helvetica Neue"/>
    </font>
    <font>
      <b/>
      <sz val="14"/>
      <color rgb="FFFF0000"/>
      <name val="Calibri"/>
      <scheme val="minor"/>
    </font>
    <font>
      <sz val="14"/>
      <color theme="1"/>
      <name val="Calibri"/>
      <family val="2"/>
      <scheme val="minor"/>
    </font>
    <font>
      <sz val="14"/>
      <color indexed="8"/>
      <name val="Helvetica Neue"/>
    </font>
    <font>
      <b/>
      <sz val="16"/>
      <color theme="1"/>
      <name val="Calibri"/>
      <family val="2"/>
      <scheme val="minor"/>
    </font>
    <font>
      <b/>
      <sz val="18"/>
      <color indexed="8"/>
      <name val="Helvetica Neue"/>
    </font>
    <font>
      <sz val="18"/>
      <color theme="1"/>
      <name val="Calibri"/>
      <family val="2"/>
      <scheme val="minor"/>
    </font>
    <font>
      <b/>
      <sz val="20"/>
      <color indexed="8"/>
      <name val="Helvetica Neue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0" fillId="0" borderId="1" xfId="0" applyNumberFormat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2" fillId="0" borderId="0" xfId="0" applyFont="1"/>
    <xf numFmtId="165" fontId="0" fillId="0" borderId="0" xfId="0" applyNumberFormat="1" applyAlignment="1">
      <alignment vertical="center"/>
    </xf>
    <xf numFmtId="165" fontId="0" fillId="0" borderId="0" xfId="0" applyNumberFormat="1" applyAlignment="1"/>
    <xf numFmtId="0" fontId="4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165" fontId="7" fillId="0" borderId="2" xfId="0" applyNumberFormat="1" applyFont="1" applyBorder="1" applyAlignment="1">
      <alignment vertical="center" wrapText="1"/>
    </xf>
    <xf numFmtId="165" fontId="7" fillId="0" borderId="3" xfId="0" applyNumberFormat="1" applyFont="1" applyBorder="1" applyAlignment="1">
      <alignment vertical="center" wrapText="1"/>
    </xf>
    <xf numFmtId="165" fontId="5" fillId="0" borderId="1" xfId="0" applyNumberFormat="1" applyFont="1" applyBorder="1" applyAlignment="1">
      <alignment vertical="center"/>
    </xf>
    <xf numFmtId="165" fontId="4" fillId="0" borderId="2" xfId="0" applyNumberFormat="1" applyFont="1" applyBorder="1" applyAlignment="1">
      <alignment vertical="center" wrapText="1"/>
    </xf>
    <xf numFmtId="165" fontId="4" fillId="0" borderId="3" xfId="0" applyNumberFormat="1" applyFont="1" applyBorder="1" applyAlignment="1">
      <alignment vertical="center" wrapText="1"/>
    </xf>
    <xf numFmtId="164" fontId="8" fillId="0" borderId="1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6" fontId="0" fillId="0" borderId="0" xfId="0" applyNumberFormat="1" applyAlignment="1">
      <alignment vertical="center"/>
    </xf>
    <xf numFmtId="0" fontId="10" fillId="0" borderId="0" xfId="0" applyFont="1"/>
    <xf numFmtId="0" fontId="12" fillId="0" borderId="0" xfId="0" applyFont="1"/>
    <xf numFmtId="0" fontId="4" fillId="2" borderId="4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65" fontId="7" fillId="0" borderId="2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Power Cost</a:t>
            </a:r>
          </a:p>
        </c:rich>
      </c:tx>
      <c:layout>
        <c:manualLayout>
          <c:xMode val="edge"/>
          <c:yMode val="edge"/>
          <c:x val="0.45377492428831"/>
          <c:y val="0.0303211816355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778241243551453"/>
          <c:y val="0.122617982687369"/>
          <c:w val="0.916478060182507"/>
          <c:h val="0.725976785229432"/>
        </c:manualLayout>
      </c:layout>
      <c:lineChart>
        <c:grouping val="standard"/>
        <c:varyColors val="0"/>
        <c:ser>
          <c:idx val="0"/>
          <c:order val="0"/>
          <c:tx>
            <c:strRef>
              <c:f>'Power 02'!$B$2</c:f>
              <c:strCache>
                <c:ptCount val="1"/>
                <c:pt idx="0">
                  <c:v>Last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'Power 02'!$A$3:$A$14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'Power 02'!$B$3:$B$14</c:f>
              <c:numCache>
                <c:formatCode>_ [$¥-804]* #,##0_ ;_ [$¥-804]* \-#,##0_ ;_ [$¥-804]* "-"??_ ;_ @_ </c:formatCode>
                <c:ptCount val="12"/>
                <c:pt idx="0">
                  <c:v>65648.86</c:v>
                </c:pt>
                <c:pt idx="1">
                  <c:v>191144.77</c:v>
                </c:pt>
                <c:pt idx="2">
                  <c:v>143173.52</c:v>
                </c:pt>
                <c:pt idx="3">
                  <c:v>120506.22</c:v>
                </c:pt>
                <c:pt idx="4">
                  <c:v>114234.3</c:v>
                </c:pt>
                <c:pt idx="5">
                  <c:v>102572.01</c:v>
                </c:pt>
                <c:pt idx="6">
                  <c:v>128608.98</c:v>
                </c:pt>
                <c:pt idx="7">
                  <c:v>115700.0</c:v>
                </c:pt>
                <c:pt idx="8">
                  <c:v>112235.48</c:v>
                </c:pt>
                <c:pt idx="9">
                  <c:v>126774.71</c:v>
                </c:pt>
                <c:pt idx="10">
                  <c:v>155582.99</c:v>
                </c:pt>
                <c:pt idx="11">
                  <c:v>118397.44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'Power 02'!$C$2</c:f>
              <c:strCache>
                <c:ptCount val="1"/>
                <c:pt idx="0">
                  <c:v>Current 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diamond"/>
            <c:size val="8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'Power 02'!$A$3:$A$14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'Power 02'!$C$3:$C$14</c:f>
              <c:numCache>
                <c:formatCode>_ [$¥-804]* #,##0_ ;_ [$¥-804]* \-#,##0_ ;_ [$¥-804]* "-"??_ ;_ @_ </c:formatCode>
                <c:ptCount val="12"/>
                <c:pt idx="0">
                  <c:v>93908.67</c:v>
                </c:pt>
                <c:pt idx="1">
                  <c:v>226380.85</c:v>
                </c:pt>
                <c:pt idx="2">
                  <c:v>173124.71</c:v>
                </c:pt>
                <c:pt idx="3">
                  <c:v>110742.43</c:v>
                </c:pt>
                <c:pt idx="4">
                  <c:v>117171.05</c:v>
                </c:pt>
                <c:pt idx="5">
                  <c:v>90031.52</c:v>
                </c:pt>
                <c:pt idx="6">
                  <c:v>116450.78</c:v>
                </c:pt>
                <c:pt idx="7">
                  <c:v>107571.99</c:v>
                </c:pt>
                <c:pt idx="8">
                  <c:v>120140.36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0751792"/>
        <c:axId val="2081071904"/>
      </c:lineChart>
      <c:catAx>
        <c:axId val="208075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071904"/>
        <c:crosses val="autoZero"/>
        <c:auto val="1"/>
        <c:lblAlgn val="ctr"/>
        <c:lblOffset val="100"/>
        <c:noMultiLvlLbl val="0"/>
      </c:catAx>
      <c:valAx>
        <c:axId val="2081071904"/>
        <c:scaling>
          <c:orientation val="minMax"/>
          <c:max val="2400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¥-804]\ 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0751792"/>
        <c:crosses val="autoZero"/>
        <c:crossBetween val="between"/>
        <c:majorUnit val="300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726113870381587"/>
          <c:y val="0.924145322692451"/>
          <c:w val="0.901920134983127"/>
          <c:h val="0.04059165184997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portrait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Water Cost</a:t>
            </a:r>
          </a:p>
        </c:rich>
      </c:tx>
      <c:layout>
        <c:manualLayout>
          <c:xMode val="edge"/>
          <c:yMode val="edge"/>
          <c:x val="0.480306569343066"/>
          <c:y val="0.02008928571428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571520202310478"/>
          <c:y val="0.117317095044213"/>
          <c:w val="0.92532973159377"/>
          <c:h val="0.722386961455146"/>
        </c:manualLayout>
      </c:layout>
      <c:lineChart>
        <c:grouping val="standard"/>
        <c:varyColors val="0"/>
        <c:ser>
          <c:idx val="0"/>
          <c:order val="0"/>
          <c:tx>
            <c:strRef>
              <c:f>'Water 03'!$B$2</c:f>
              <c:strCache>
                <c:ptCount val="1"/>
                <c:pt idx="0">
                  <c:v>Last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 03'!$A$3:$A$14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'Water 03'!$B$3:$B$14</c:f>
              <c:numCache>
                <c:formatCode>_ [$¥-804]* #,##0_ ;_ [$¥-804]* \-#,##0_ ;_ [$¥-804]* "-"??_ ;_ @_ </c:formatCode>
                <c:ptCount val="12"/>
                <c:pt idx="0">
                  <c:v>6485.2</c:v>
                </c:pt>
                <c:pt idx="1">
                  <c:v>5012.7</c:v>
                </c:pt>
                <c:pt idx="2">
                  <c:v>4712.0</c:v>
                </c:pt>
                <c:pt idx="3">
                  <c:v>5056.1</c:v>
                </c:pt>
                <c:pt idx="4">
                  <c:v>4160.2</c:v>
                </c:pt>
                <c:pt idx="5">
                  <c:v>4681.0</c:v>
                </c:pt>
                <c:pt idx="6">
                  <c:v>4325.75</c:v>
                </c:pt>
                <c:pt idx="7">
                  <c:v>3971.5</c:v>
                </c:pt>
                <c:pt idx="8">
                  <c:v>4507.75</c:v>
                </c:pt>
                <c:pt idx="9">
                  <c:v>5105.75</c:v>
                </c:pt>
                <c:pt idx="10">
                  <c:v>5625.75</c:v>
                </c:pt>
                <c:pt idx="11">
                  <c:v>2853.5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'Water 03'!$C$2</c:f>
              <c:strCache>
                <c:ptCount val="1"/>
                <c:pt idx="0">
                  <c:v>Current 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'Water 03'!$A$3:$A$14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'Water 03'!$C$3:$C$14</c:f>
              <c:numCache>
                <c:formatCode>_ [$¥-804]* #,##0_ ;_ [$¥-804]* \-#,##0_ ;_ [$¥-804]* "-"??_ ;_ @_ </c:formatCode>
                <c:ptCount val="12"/>
                <c:pt idx="0">
                  <c:v>9402.25</c:v>
                </c:pt>
                <c:pt idx="1">
                  <c:v>8648.25</c:v>
                </c:pt>
                <c:pt idx="2">
                  <c:v>6805.5</c:v>
                </c:pt>
                <c:pt idx="3">
                  <c:v>5115.5</c:v>
                </c:pt>
                <c:pt idx="4">
                  <c:v>4949.75</c:v>
                </c:pt>
                <c:pt idx="5">
                  <c:v>4290.0</c:v>
                </c:pt>
                <c:pt idx="6">
                  <c:v>4130.5</c:v>
                </c:pt>
                <c:pt idx="7">
                  <c:v>5401.5</c:v>
                </c:pt>
                <c:pt idx="8">
                  <c:v>4449.25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38571824"/>
        <c:axId val="2122005312"/>
      </c:lineChart>
      <c:catAx>
        <c:axId val="203857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2005312"/>
        <c:crosses val="autoZero"/>
        <c:auto val="1"/>
        <c:lblAlgn val="ctr"/>
        <c:lblOffset val="100"/>
        <c:noMultiLvlLbl val="0"/>
      </c:catAx>
      <c:valAx>
        <c:axId val="2122005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¥-804]* #,##0_ ;_ [$¥-804]* \-#,##0_ ;_ [$¥-804]* &quot;-&quot;??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38571824"/>
        <c:crosses val="autoZero"/>
        <c:crossBetween val="between"/>
        <c:majorUnit val="20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61792631760446"/>
          <c:y val="0.929669434828619"/>
          <c:w val="0.909991378814875"/>
          <c:h val="0.052107330547235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/>
              <a:t>Gas Cost</a:t>
            </a:r>
          </a:p>
        </c:rich>
      </c:tx>
      <c:layout>
        <c:manualLayout>
          <c:xMode val="edge"/>
          <c:yMode val="edge"/>
          <c:x val="0.508010060231622"/>
          <c:y val="0.01313868764166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605357530598951"/>
          <c:y val="0.0855361050328228"/>
          <c:w val="0.923499080031542"/>
          <c:h val="0.78191819293923"/>
        </c:manualLayout>
      </c:layout>
      <c:lineChart>
        <c:grouping val="standard"/>
        <c:varyColors val="0"/>
        <c:ser>
          <c:idx val="0"/>
          <c:order val="0"/>
          <c:tx>
            <c:strRef>
              <c:f>'Gas 04'!$B$2</c:f>
              <c:strCache>
                <c:ptCount val="1"/>
                <c:pt idx="0">
                  <c:v>Last Year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accent5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'Gas 04'!$A$3:$A$14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'Gas 04'!$B$3:$B$14</c:f>
              <c:numCache>
                <c:formatCode>_ [$¥-804]* #,##0_ ;_ [$¥-804]* \-#,##0_ ;_ [$¥-804]* "-"??_ ;_ @_ </c:formatCode>
                <c:ptCount val="12"/>
                <c:pt idx="0">
                  <c:v>4464.2</c:v>
                </c:pt>
                <c:pt idx="1">
                  <c:v>12760.8</c:v>
                </c:pt>
                <c:pt idx="2">
                  <c:v>20456.8</c:v>
                </c:pt>
                <c:pt idx="3">
                  <c:v>17820.4</c:v>
                </c:pt>
                <c:pt idx="4">
                  <c:v>96395.0</c:v>
                </c:pt>
                <c:pt idx="5">
                  <c:v>39176.8</c:v>
                </c:pt>
                <c:pt idx="6">
                  <c:v>182380.0</c:v>
                </c:pt>
                <c:pt idx="7">
                  <c:v>93082.0</c:v>
                </c:pt>
                <c:pt idx="8">
                  <c:v>1430.0</c:v>
                </c:pt>
                <c:pt idx="9">
                  <c:v>69225.75</c:v>
                </c:pt>
                <c:pt idx="10">
                  <c:v>22811.25</c:v>
                </c:pt>
                <c:pt idx="11">
                  <c:v>15031.5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'Gas 04'!$C$2</c:f>
              <c:strCache>
                <c:ptCount val="1"/>
                <c:pt idx="0">
                  <c:v>Current Year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7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'Gas 04'!$A$3:$A$14</c:f>
              <c:strCache>
                <c:ptCount val="12"/>
                <c:pt idx="0">
                  <c:v>Aug</c:v>
                </c:pt>
                <c:pt idx="1">
                  <c:v>Sep</c:v>
                </c:pt>
                <c:pt idx="2">
                  <c:v>Oct</c:v>
                </c:pt>
                <c:pt idx="3">
                  <c:v>Nov</c:v>
                </c:pt>
                <c:pt idx="4">
                  <c:v>Dec</c:v>
                </c:pt>
                <c:pt idx="5">
                  <c:v>Jan</c:v>
                </c:pt>
                <c:pt idx="6">
                  <c:v>Feb</c:v>
                </c:pt>
                <c:pt idx="7">
                  <c:v>Mar</c:v>
                </c:pt>
                <c:pt idx="8">
                  <c:v>Apr</c:v>
                </c:pt>
                <c:pt idx="9">
                  <c:v>May</c:v>
                </c:pt>
                <c:pt idx="10">
                  <c:v>Jun</c:v>
                </c:pt>
                <c:pt idx="11">
                  <c:v>Jul</c:v>
                </c:pt>
              </c:strCache>
            </c:strRef>
          </c:cat>
          <c:val>
            <c:numRef>
              <c:f>'Gas 04'!$C$3:$C$14</c:f>
              <c:numCache>
                <c:formatCode>_ [$¥-804]* #,##0_ ;_ [$¥-804]* \-#,##0_ ;_ [$¥-804]* "-"??_ ;_ @_ </c:formatCode>
                <c:ptCount val="12"/>
                <c:pt idx="0">
                  <c:v>7540.5</c:v>
                </c:pt>
                <c:pt idx="1">
                  <c:v>10098.0</c:v>
                </c:pt>
                <c:pt idx="2">
                  <c:v>16161.75</c:v>
                </c:pt>
                <c:pt idx="3">
                  <c:v>20138.25</c:v>
                </c:pt>
                <c:pt idx="4">
                  <c:v>60981.25</c:v>
                </c:pt>
                <c:pt idx="5">
                  <c:v>60744.75</c:v>
                </c:pt>
                <c:pt idx="6">
                  <c:v>145332.0</c:v>
                </c:pt>
                <c:pt idx="7">
                  <c:v>99445.5</c:v>
                </c:pt>
                <c:pt idx="8">
                  <c:v>58932.5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8949440"/>
        <c:axId val="2081046144"/>
      </c:lineChart>
      <c:catAx>
        <c:axId val="211894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046144"/>
        <c:crosses val="autoZero"/>
        <c:auto val="1"/>
        <c:lblAlgn val="ctr"/>
        <c:lblOffset val="100"/>
        <c:noMultiLvlLbl val="0"/>
      </c:catAx>
      <c:valAx>
        <c:axId val="2081046144"/>
        <c:scaling>
          <c:orientation val="minMax"/>
          <c:max val="20000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[$¥-804]* #,##0_ ;_ [$¥-804]* \-#,##0_ ;_ [$¥-804]* &quot;-&quot;??_ ;_ @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8949440"/>
        <c:crosses val="autoZero"/>
        <c:crossBetween val="between"/>
        <c:majorUnit val="40000.0"/>
        <c:minorUnit val="10000.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759476817937671"/>
          <c:y val="0.941192301728148"/>
          <c:w val="0.897451515948025"/>
          <c:h val="0.041302227812333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88900</xdr:rowOff>
    </xdr:from>
    <xdr:to>
      <xdr:col>13</xdr:col>
      <xdr:colOff>622300</xdr:colOff>
      <xdr:row>14</xdr:row>
      <xdr:rowOff>215900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101600</xdr:colOff>
      <xdr:row>0</xdr:row>
      <xdr:rowOff>63500</xdr:rowOff>
    </xdr:from>
    <xdr:to>
      <xdr:col>13</xdr:col>
      <xdr:colOff>546100</xdr:colOff>
      <xdr:row>14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211667</xdr:colOff>
      <xdr:row>0</xdr:row>
      <xdr:rowOff>155223</xdr:rowOff>
    </xdr:from>
    <xdr:to>
      <xdr:col>13</xdr:col>
      <xdr:colOff>578555</xdr:colOff>
      <xdr:row>15</xdr:row>
      <xdr:rowOff>56445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abSelected="1" view="pageLayout" topLeftCell="A2" workbookViewId="0">
      <selection activeCell="D11" sqref="D11"/>
    </sheetView>
  </sheetViews>
  <sheetFormatPr baseColWidth="10" defaultRowHeight="16" x14ac:dyDescent="0.2"/>
  <cols>
    <col min="1" max="1" width="19.1640625" style="21" customWidth="1"/>
    <col min="2" max="4" width="19.1640625" style="3" customWidth="1"/>
  </cols>
  <sheetData>
    <row r="1" spans="1:4" ht="51" customHeight="1" x14ac:dyDescent="0.2">
      <c r="A1" s="18" t="s">
        <v>4</v>
      </c>
      <c r="B1" s="17" t="s">
        <v>0</v>
      </c>
      <c r="C1" s="17" t="s">
        <v>1</v>
      </c>
      <c r="D1" s="17" t="s">
        <v>2</v>
      </c>
    </row>
    <row r="2" spans="1:4" ht="51" customHeight="1" x14ac:dyDescent="0.2">
      <c r="A2" s="19">
        <v>42583</v>
      </c>
      <c r="B2" s="1">
        <v>93908.67</v>
      </c>
      <c r="C2" s="1">
        <v>9402.25</v>
      </c>
      <c r="D2" s="1">
        <v>7540.5</v>
      </c>
    </row>
    <row r="3" spans="1:4" ht="51" customHeight="1" x14ac:dyDescent="0.2">
      <c r="A3" s="19">
        <v>42614</v>
      </c>
      <c r="B3" s="1">
        <v>226380.85</v>
      </c>
      <c r="C3" s="1">
        <v>8648.25</v>
      </c>
      <c r="D3" s="1">
        <v>10098</v>
      </c>
    </row>
    <row r="4" spans="1:4" ht="51" customHeight="1" x14ac:dyDescent="0.2">
      <c r="A4" s="19">
        <v>42644</v>
      </c>
      <c r="B4" s="1">
        <v>173124.71</v>
      </c>
      <c r="C4" s="1">
        <v>6805.5</v>
      </c>
      <c r="D4" s="1">
        <f>5659.5+10502.25</f>
        <v>16161.75</v>
      </c>
    </row>
    <row r="5" spans="1:4" ht="51" customHeight="1" x14ac:dyDescent="0.2">
      <c r="A5" s="19">
        <v>42675</v>
      </c>
      <c r="B5" s="1">
        <v>110742.43</v>
      </c>
      <c r="C5" s="1">
        <v>5115.5</v>
      </c>
      <c r="D5" s="1">
        <v>20138.25</v>
      </c>
    </row>
    <row r="6" spans="1:4" ht="51" customHeight="1" x14ac:dyDescent="0.2">
      <c r="A6" s="19">
        <v>42705</v>
      </c>
      <c r="B6" s="1">
        <v>117171.05</v>
      </c>
      <c r="C6" s="1">
        <v>4949.75</v>
      </c>
      <c r="D6" s="1">
        <f>50660.5+10320.75</f>
        <v>60981.25</v>
      </c>
    </row>
    <row r="7" spans="1:4" ht="51" customHeight="1" x14ac:dyDescent="0.2">
      <c r="A7" s="19">
        <v>42736</v>
      </c>
      <c r="B7" s="1">
        <v>90031.52</v>
      </c>
      <c r="C7" s="1">
        <v>4290</v>
      </c>
      <c r="D7" s="1">
        <v>60744.75</v>
      </c>
    </row>
    <row r="8" spans="1:4" ht="51" customHeight="1" x14ac:dyDescent="0.2">
      <c r="A8" s="19">
        <v>42767</v>
      </c>
      <c r="B8" s="1">
        <v>116450.78</v>
      </c>
      <c r="C8" s="1">
        <v>4130</v>
      </c>
      <c r="D8" s="1">
        <v>145332</v>
      </c>
    </row>
    <row r="9" spans="1:4" ht="51" customHeight="1" x14ac:dyDescent="0.2">
      <c r="A9" s="19">
        <v>42795</v>
      </c>
      <c r="B9" s="1">
        <v>107571.99</v>
      </c>
      <c r="C9" s="1">
        <v>5401.5</v>
      </c>
      <c r="D9" s="1">
        <v>99445.5</v>
      </c>
    </row>
    <row r="10" spans="1:4" ht="51" customHeight="1" x14ac:dyDescent="0.2">
      <c r="A10" s="19">
        <v>42826</v>
      </c>
      <c r="B10" s="1">
        <v>120140.36</v>
      </c>
      <c r="C10" s="1">
        <v>4449.25</v>
      </c>
      <c r="D10" s="1">
        <v>58932.5</v>
      </c>
    </row>
    <row r="11" spans="1:4" ht="51" customHeight="1" x14ac:dyDescent="0.2">
      <c r="A11" s="19">
        <v>42856</v>
      </c>
      <c r="B11" s="1">
        <v>0</v>
      </c>
      <c r="C11" s="1">
        <v>0</v>
      </c>
      <c r="D11" s="1">
        <v>0</v>
      </c>
    </row>
    <row r="12" spans="1:4" ht="51" customHeight="1" x14ac:dyDescent="0.2">
      <c r="A12" s="19">
        <v>42887</v>
      </c>
      <c r="B12" s="1">
        <v>0</v>
      </c>
      <c r="C12" s="1">
        <v>0</v>
      </c>
      <c r="D12" s="1">
        <v>0</v>
      </c>
    </row>
    <row r="13" spans="1:4" ht="51" customHeight="1" x14ac:dyDescent="0.2">
      <c r="A13" s="19">
        <v>42917</v>
      </c>
      <c r="B13" s="1">
        <v>0</v>
      </c>
      <c r="C13" s="1">
        <v>0</v>
      </c>
      <c r="D13" s="1">
        <v>0</v>
      </c>
    </row>
    <row r="14" spans="1:4" ht="51" customHeight="1" x14ac:dyDescent="0.2">
      <c r="A14" s="20" t="s">
        <v>3</v>
      </c>
      <c r="B14" s="1">
        <f>SUM(B2:B13)</f>
        <v>1155522.3600000001</v>
      </c>
      <c r="C14" s="1">
        <f>SUM(C2:C13)</f>
        <v>53192</v>
      </c>
      <c r="D14" s="1">
        <f>SUM(D2:D13)</f>
        <v>479374.5</v>
      </c>
    </row>
  </sheetData>
  <phoneticPr fontId="3" type="noConversion"/>
  <pageMargins left="0.7" right="0.7" top="0.75" bottom="0.75" header="0.3" footer="0.3"/>
  <pageSetup paperSize="9" orientation="portrait" horizontalDpi="0" verticalDpi="0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Layout" topLeftCell="B1" workbookViewId="0">
      <selection activeCell="C11" sqref="C11"/>
    </sheetView>
  </sheetViews>
  <sheetFormatPr baseColWidth="10" defaultRowHeight="16" x14ac:dyDescent="0.2"/>
  <cols>
    <col min="1" max="1" width="37.6640625" style="2" customWidth="1"/>
    <col min="2" max="3" width="37.6640625" style="5" customWidth="1"/>
  </cols>
  <sheetData>
    <row r="1" spans="1:3" s="23" customFormat="1" ht="51" customHeight="1" x14ac:dyDescent="0.3">
      <c r="A1" s="26" t="s">
        <v>19</v>
      </c>
      <c r="B1" s="27"/>
      <c r="C1" s="28"/>
    </row>
    <row r="2" spans="1:3" ht="30" customHeight="1" x14ac:dyDescent="0.2">
      <c r="A2" s="24" t="s">
        <v>4</v>
      </c>
      <c r="B2" s="25" t="s">
        <v>21</v>
      </c>
      <c r="C2" s="25" t="s">
        <v>5</v>
      </c>
    </row>
    <row r="3" spans="1:3" ht="30" customHeight="1" x14ac:dyDescent="0.2">
      <c r="A3" s="7" t="s">
        <v>6</v>
      </c>
      <c r="B3" s="15">
        <v>65648.86</v>
      </c>
      <c r="C3" s="15">
        <v>93908.67</v>
      </c>
    </row>
    <row r="4" spans="1:3" ht="30" customHeight="1" x14ac:dyDescent="0.2">
      <c r="A4" s="7" t="s">
        <v>7</v>
      </c>
      <c r="B4" s="15">
        <v>191144.77</v>
      </c>
      <c r="C4" s="15">
        <v>226380.85</v>
      </c>
    </row>
    <row r="5" spans="1:3" ht="30" customHeight="1" x14ac:dyDescent="0.2">
      <c r="A5" s="7" t="s">
        <v>8</v>
      </c>
      <c r="B5" s="15">
        <v>143173.51999999999</v>
      </c>
      <c r="C5" s="15">
        <v>173124.71</v>
      </c>
    </row>
    <row r="6" spans="1:3" ht="30" customHeight="1" x14ac:dyDescent="0.2">
      <c r="A6" s="7" t="s">
        <v>9</v>
      </c>
      <c r="B6" s="15">
        <v>120506.22</v>
      </c>
      <c r="C6" s="15">
        <v>110742.43</v>
      </c>
    </row>
    <row r="7" spans="1:3" ht="30" customHeight="1" x14ac:dyDescent="0.2">
      <c r="A7" s="7" t="s">
        <v>10</v>
      </c>
      <c r="B7" s="15">
        <v>114234.3</v>
      </c>
      <c r="C7" s="15">
        <v>117171.05</v>
      </c>
    </row>
    <row r="8" spans="1:3" ht="30" customHeight="1" x14ac:dyDescent="0.2">
      <c r="A8" s="7" t="s">
        <v>11</v>
      </c>
      <c r="B8" s="15">
        <v>102572.01</v>
      </c>
      <c r="C8" s="15">
        <v>90031.52</v>
      </c>
    </row>
    <row r="9" spans="1:3" ht="30" customHeight="1" x14ac:dyDescent="0.2">
      <c r="A9" s="7" t="s">
        <v>12</v>
      </c>
      <c r="B9" s="15">
        <v>128608.98</v>
      </c>
      <c r="C9" s="15">
        <v>116450.78</v>
      </c>
    </row>
    <row r="10" spans="1:3" ht="30" customHeight="1" x14ac:dyDescent="0.2">
      <c r="A10" s="7" t="s">
        <v>13</v>
      </c>
      <c r="B10" s="15">
        <v>115700</v>
      </c>
      <c r="C10" s="15">
        <v>107571.99</v>
      </c>
    </row>
    <row r="11" spans="1:3" ht="30" customHeight="1" x14ac:dyDescent="0.2">
      <c r="A11" s="7" t="s">
        <v>14</v>
      </c>
      <c r="B11" s="15">
        <v>112235.48</v>
      </c>
      <c r="C11" s="15">
        <v>120140.36</v>
      </c>
    </row>
    <row r="12" spans="1:3" ht="30" customHeight="1" x14ac:dyDescent="0.2">
      <c r="A12" s="7" t="s">
        <v>15</v>
      </c>
      <c r="B12" s="15">
        <v>126774.71</v>
      </c>
      <c r="C12" s="15"/>
    </row>
    <row r="13" spans="1:3" ht="30" customHeight="1" x14ac:dyDescent="0.2">
      <c r="A13" s="7" t="s">
        <v>16</v>
      </c>
      <c r="B13" s="15">
        <v>155582.99</v>
      </c>
      <c r="C13" s="15"/>
    </row>
    <row r="14" spans="1:3" ht="30" customHeight="1" x14ac:dyDescent="0.2">
      <c r="A14" s="9" t="s">
        <v>17</v>
      </c>
      <c r="B14" s="16">
        <v>118397.44</v>
      </c>
      <c r="C14" s="16"/>
    </row>
    <row r="15" spans="1:3" s="4" customFormat="1" ht="30" customHeight="1" x14ac:dyDescent="0.2">
      <c r="A15" s="10" t="s">
        <v>3</v>
      </c>
      <c r="B15" s="14">
        <f>SUM(B3:B14)</f>
        <v>1494579.28</v>
      </c>
      <c r="C15" s="14">
        <f>SUM(C3:C14)</f>
        <v>1155522.3600000001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Layout" topLeftCell="C1" workbookViewId="0">
      <selection activeCell="C12" sqref="C12"/>
    </sheetView>
  </sheetViews>
  <sheetFormatPr baseColWidth="10" defaultRowHeight="16" x14ac:dyDescent="0.2"/>
  <cols>
    <col min="1" max="1" width="38.33203125" customWidth="1"/>
    <col min="2" max="3" width="38.33203125" style="6" customWidth="1"/>
  </cols>
  <sheetData>
    <row r="1" spans="1:3" s="11" customFormat="1" ht="40" customHeight="1" x14ac:dyDescent="0.25">
      <c r="A1" s="29" t="s">
        <v>18</v>
      </c>
      <c r="B1" s="30"/>
      <c r="C1" s="30"/>
    </row>
    <row r="2" spans="1:3" s="11" customFormat="1" ht="31" customHeight="1" x14ac:dyDescent="0.25">
      <c r="A2" s="7" t="s">
        <v>4</v>
      </c>
      <c r="B2" s="8" t="s">
        <v>21</v>
      </c>
      <c r="C2" s="8" t="s">
        <v>5</v>
      </c>
    </row>
    <row r="3" spans="1:3" s="11" customFormat="1" ht="31" customHeight="1" x14ac:dyDescent="0.25">
      <c r="A3" s="7" t="s">
        <v>6</v>
      </c>
      <c r="B3" s="12">
        <v>6485.2</v>
      </c>
      <c r="C3" s="12">
        <v>9402.25</v>
      </c>
    </row>
    <row r="4" spans="1:3" s="11" customFormat="1" ht="31" customHeight="1" x14ac:dyDescent="0.25">
      <c r="A4" s="7" t="s">
        <v>7</v>
      </c>
      <c r="B4" s="12">
        <v>5012.7</v>
      </c>
      <c r="C4" s="12">
        <v>8648.25</v>
      </c>
    </row>
    <row r="5" spans="1:3" s="11" customFormat="1" ht="31" customHeight="1" x14ac:dyDescent="0.25">
      <c r="A5" s="7" t="s">
        <v>8</v>
      </c>
      <c r="B5" s="12">
        <v>4712</v>
      </c>
      <c r="C5" s="12">
        <v>6805.5</v>
      </c>
    </row>
    <row r="6" spans="1:3" s="11" customFormat="1" ht="31" customHeight="1" x14ac:dyDescent="0.25">
      <c r="A6" s="7" t="s">
        <v>9</v>
      </c>
      <c r="B6" s="12">
        <v>5056.1000000000004</v>
      </c>
      <c r="C6" s="12">
        <v>5115.5</v>
      </c>
    </row>
    <row r="7" spans="1:3" s="11" customFormat="1" ht="31" customHeight="1" x14ac:dyDescent="0.25">
      <c r="A7" s="7" t="s">
        <v>10</v>
      </c>
      <c r="B7" s="12">
        <v>4160.2</v>
      </c>
      <c r="C7" s="12">
        <v>4949.75</v>
      </c>
    </row>
    <row r="8" spans="1:3" s="11" customFormat="1" ht="31" customHeight="1" x14ac:dyDescent="0.25">
      <c r="A8" s="7" t="s">
        <v>11</v>
      </c>
      <c r="B8" s="12">
        <v>4681</v>
      </c>
      <c r="C8" s="12">
        <v>4290</v>
      </c>
    </row>
    <row r="9" spans="1:3" s="11" customFormat="1" ht="31" customHeight="1" x14ac:dyDescent="0.25">
      <c r="A9" s="7" t="s">
        <v>12</v>
      </c>
      <c r="B9" s="12">
        <v>4325.75</v>
      </c>
      <c r="C9" s="12">
        <v>4130.5</v>
      </c>
    </row>
    <row r="10" spans="1:3" s="11" customFormat="1" ht="31" customHeight="1" x14ac:dyDescent="0.25">
      <c r="A10" s="7" t="s">
        <v>13</v>
      </c>
      <c r="B10" s="12">
        <v>3971.5</v>
      </c>
      <c r="C10" s="12">
        <v>5401.5</v>
      </c>
    </row>
    <row r="11" spans="1:3" s="11" customFormat="1" ht="31" customHeight="1" x14ac:dyDescent="0.25">
      <c r="A11" s="7" t="s">
        <v>14</v>
      </c>
      <c r="B11" s="12">
        <v>4507.75</v>
      </c>
      <c r="C11" s="12">
        <v>4449.25</v>
      </c>
    </row>
    <row r="12" spans="1:3" s="11" customFormat="1" ht="31" customHeight="1" x14ac:dyDescent="0.25">
      <c r="A12" s="7" t="s">
        <v>15</v>
      </c>
      <c r="B12" s="12">
        <v>5105.75</v>
      </c>
      <c r="C12" s="12"/>
    </row>
    <row r="13" spans="1:3" s="11" customFormat="1" ht="31" customHeight="1" x14ac:dyDescent="0.25">
      <c r="A13" s="7" t="s">
        <v>16</v>
      </c>
      <c r="B13" s="12">
        <v>5625.75</v>
      </c>
      <c r="C13" s="12"/>
    </row>
    <row r="14" spans="1:3" s="11" customFormat="1" ht="31" customHeight="1" x14ac:dyDescent="0.25">
      <c r="A14" s="9" t="s">
        <v>17</v>
      </c>
      <c r="B14" s="13">
        <v>2853.5</v>
      </c>
      <c r="C14" s="13"/>
    </row>
    <row r="15" spans="1:3" s="11" customFormat="1" ht="31" customHeight="1" x14ac:dyDescent="0.25">
      <c r="A15" s="10" t="s">
        <v>3</v>
      </c>
      <c r="B15" s="14">
        <f>SUM(B3:B14)</f>
        <v>56497.2</v>
      </c>
      <c r="C15" s="14">
        <f>SUM(C3:C14)</f>
        <v>53192.5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view="pageLayout" zoomScale="90" workbookViewId="0">
      <selection activeCell="B15" sqref="B15"/>
    </sheetView>
  </sheetViews>
  <sheetFormatPr baseColWidth="10" defaultRowHeight="16" x14ac:dyDescent="0.2"/>
  <cols>
    <col min="1" max="1" width="38.33203125" customWidth="1"/>
    <col min="2" max="3" width="38.33203125" style="6" customWidth="1"/>
  </cols>
  <sheetData>
    <row r="1" spans="1:3" s="22" customFormat="1" ht="44" customHeight="1" x14ac:dyDescent="0.3">
      <c r="A1" s="26" t="s">
        <v>20</v>
      </c>
      <c r="B1" s="27"/>
      <c r="C1" s="28"/>
    </row>
    <row r="2" spans="1:3" s="11" customFormat="1" ht="30" customHeight="1" x14ac:dyDescent="0.25">
      <c r="A2" s="24" t="s">
        <v>4</v>
      </c>
      <c r="B2" s="25" t="s">
        <v>21</v>
      </c>
      <c r="C2" s="25" t="s">
        <v>5</v>
      </c>
    </row>
    <row r="3" spans="1:3" s="11" customFormat="1" ht="30" customHeight="1" x14ac:dyDescent="0.25">
      <c r="A3" s="7" t="s">
        <v>6</v>
      </c>
      <c r="B3" s="31">
        <v>4464.2</v>
      </c>
      <c r="C3" s="31">
        <v>7540.5</v>
      </c>
    </row>
    <row r="4" spans="1:3" s="11" customFormat="1" ht="30" customHeight="1" x14ac:dyDescent="0.25">
      <c r="A4" s="7" t="s">
        <v>7</v>
      </c>
      <c r="B4" s="12">
        <v>12760.8</v>
      </c>
      <c r="C4" s="12">
        <v>10098</v>
      </c>
    </row>
    <row r="5" spans="1:3" s="11" customFormat="1" ht="30" customHeight="1" x14ac:dyDescent="0.25">
      <c r="A5" s="7" t="s">
        <v>8</v>
      </c>
      <c r="B5" s="12">
        <v>20456.8</v>
      </c>
      <c r="C5" s="12">
        <f>5659.5+10502.25</f>
        <v>16161.75</v>
      </c>
    </row>
    <row r="6" spans="1:3" s="11" customFormat="1" ht="30" customHeight="1" x14ac:dyDescent="0.25">
      <c r="A6" s="7" t="s">
        <v>9</v>
      </c>
      <c r="B6" s="12">
        <v>17820.400000000001</v>
      </c>
      <c r="C6" s="12">
        <v>20138.25</v>
      </c>
    </row>
    <row r="7" spans="1:3" s="11" customFormat="1" ht="30" customHeight="1" x14ac:dyDescent="0.25">
      <c r="A7" s="7" t="s">
        <v>10</v>
      </c>
      <c r="B7" s="12">
        <v>96395</v>
      </c>
      <c r="C7" s="12">
        <f>21609.5+27615.5+1435.5+10320.75</f>
        <v>60981.25</v>
      </c>
    </row>
    <row r="8" spans="1:3" s="11" customFormat="1" ht="30" customHeight="1" x14ac:dyDescent="0.25">
      <c r="A8" s="7" t="s">
        <v>11</v>
      </c>
      <c r="B8" s="12">
        <v>39176.800000000003</v>
      </c>
      <c r="C8" s="12">
        <f>33577.5+27167.25</f>
        <v>60744.75</v>
      </c>
    </row>
    <row r="9" spans="1:3" s="11" customFormat="1" ht="30" customHeight="1" x14ac:dyDescent="0.25">
      <c r="A9" s="7" t="s">
        <v>12</v>
      </c>
      <c r="B9" s="12">
        <v>182380</v>
      </c>
      <c r="C9" s="12">
        <f>69511.75+74173+1647.25</f>
        <v>145332</v>
      </c>
    </row>
    <row r="10" spans="1:3" s="11" customFormat="1" ht="30" customHeight="1" x14ac:dyDescent="0.25">
      <c r="A10" s="7" t="s">
        <v>13</v>
      </c>
      <c r="B10" s="12">
        <v>93082</v>
      </c>
      <c r="C10" s="12">
        <v>99445.5</v>
      </c>
    </row>
    <row r="11" spans="1:3" s="11" customFormat="1" ht="30" customHeight="1" x14ac:dyDescent="0.25">
      <c r="A11" s="7" t="s">
        <v>14</v>
      </c>
      <c r="B11" s="12">
        <v>1430</v>
      </c>
      <c r="C11" s="12">
        <v>58932.5</v>
      </c>
    </row>
    <row r="12" spans="1:3" s="11" customFormat="1" ht="30" customHeight="1" x14ac:dyDescent="0.25">
      <c r="A12" s="7" t="s">
        <v>15</v>
      </c>
      <c r="B12" s="12">
        <v>69225.75</v>
      </c>
      <c r="C12" s="12"/>
    </row>
    <row r="13" spans="1:3" s="11" customFormat="1" ht="30" customHeight="1" x14ac:dyDescent="0.25">
      <c r="A13" s="7" t="s">
        <v>16</v>
      </c>
      <c r="B13" s="12">
        <v>22811.25</v>
      </c>
      <c r="C13" s="12"/>
    </row>
    <row r="14" spans="1:3" s="11" customFormat="1" ht="30" customHeight="1" x14ac:dyDescent="0.25">
      <c r="A14" s="9" t="s">
        <v>17</v>
      </c>
      <c r="B14" s="13">
        <v>15031.5</v>
      </c>
      <c r="C14" s="13"/>
    </row>
    <row r="15" spans="1:3" s="11" customFormat="1" ht="30" customHeight="1" x14ac:dyDescent="0.25">
      <c r="A15" s="10" t="s">
        <v>3</v>
      </c>
      <c r="B15" s="14">
        <f>SUM(B3:B14)</f>
        <v>575034.5</v>
      </c>
      <c r="C15" s="14">
        <f>SUM(C3:C14)</f>
        <v>479374.5</v>
      </c>
    </row>
  </sheetData>
  <mergeCells count="1">
    <mergeCell ref="A1:C1"/>
  </mergeCells>
  <phoneticPr fontId="3" type="noConversion"/>
  <pageMargins left="0.7" right="0.7" top="0.75" bottom="0.75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</vt:lpstr>
      <vt:lpstr>Power 02</vt:lpstr>
      <vt:lpstr>Water 03</vt:lpstr>
      <vt:lpstr>Gas 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2017-02-13T00:14:37Z</cp:lastPrinted>
  <dcterms:created xsi:type="dcterms:W3CDTF">2016-08-22T02:04:24Z</dcterms:created>
  <dcterms:modified xsi:type="dcterms:W3CDTF">2017-04-26T06:05:40Z</dcterms:modified>
</cp:coreProperties>
</file>